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Driftsbudsjett" sheetId="1" state="visible" r:id="rId2"/>
    <sheet name="Investeringsbudsjett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<sst xmlns="http://schemas.openxmlformats.org/spreadsheetml/2006/main" count="76" uniqueCount="76">
  <si>
    <t>Driftsudsjett</t>
  </si>
  <si>
    <t>Konto</t>
  </si>
  <si>
    <t>Navn</t>
  </si>
  <si>
    <t>Budsjett 2014</t>
  </si>
  <si>
    <t>Resultat 2013</t>
  </si>
  <si>
    <t>Varesalg</t>
  </si>
  <si>
    <t>Varesalg inkl teomatr</t>
  </si>
  <si>
    <t>Sponsorinntekter</t>
  </si>
  <si>
    <t>Bensinsalg</t>
  </si>
  <si>
    <t>Salg kioskvarer</t>
  </si>
  <si>
    <t>Tilskudd </t>
  </si>
  <si>
    <t>Offentlig tilskudd</t>
  </si>
  <si>
    <t>MVA-refusjon</t>
  </si>
  <si>
    <t>Leieinntekter anlegg</t>
  </si>
  <si>
    <t>Uintro -subsidierte turer ungdom</t>
  </si>
  <si>
    <t>Seilflyinntekter</t>
  </si>
  <si>
    <t>Slepeflyinntekter (kalkulert)</t>
  </si>
  <si>
    <t>Introtur 2</t>
  </si>
  <si>
    <t>Motorflyinntekter</t>
  </si>
  <si>
    <t>Kursinntekter, teorikurs</t>
  </si>
  <si>
    <t>Medlemskontingenter</t>
  </si>
  <si>
    <t>Årskort</t>
  </si>
  <si>
    <t>Arrangementsinntekter</t>
  </si>
  <si>
    <t>Inntekter Vågå-delt.avgift</t>
  </si>
  <si>
    <t>Andre inntekter</t>
  </si>
  <si>
    <t>Andel Hovedstyrets inntekter</t>
  </si>
  <si>
    <t>Selvassuransefond (seil)</t>
  </si>
  <si>
    <t>Bingoinntekt</t>
  </si>
  <si>
    <t>Inntekter</t>
  </si>
  <si>
    <t>Avgang materiell</t>
  </si>
  <si>
    <t>Kjøp av materiell for videresalg</t>
  </si>
  <si>
    <t>Kjøp av kioskvarer for videresalg</t>
  </si>
  <si>
    <t>Bensinkjøp for videresalg</t>
  </si>
  <si>
    <t>Beholdningsendring</t>
  </si>
  <si>
    <t>Leie av materiell for framleie</t>
  </si>
  <si>
    <t>Arrangementskostander for viderefakturering</t>
  </si>
  <si>
    <t>Varekjøp</t>
  </si>
  <si>
    <t>Av/ned skrivninger anlegg og driftsmidler</t>
  </si>
  <si>
    <t>Av/ned skrivninger flymateriell 12%</t>
  </si>
  <si>
    <t>Avskrivinger transportmateriell (gruppe a)</t>
  </si>
  <si>
    <t>Toll og avgifter</t>
  </si>
  <si>
    <t>Vann, renovasjon og avløp</t>
  </si>
  <si>
    <t>Lys og varme</t>
  </si>
  <si>
    <t>Leie maskiner</t>
  </si>
  <si>
    <t>Leie oksygen</t>
  </si>
  <si>
    <t>Leie slepefly</t>
  </si>
  <si>
    <t>Leie seilfly</t>
  </si>
  <si>
    <t>Verktøy og utstyr</t>
  </si>
  <si>
    <t>Andre driftsmidler </t>
  </si>
  <si>
    <t>Reparasjon vedlikehold av anlegg</t>
  </si>
  <si>
    <t>Reparasjon vedlikehold materiell</t>
  </si>
  <si>
    <t>CAMO utgifter </t>
  </si>
  <si>
    <t>Flyplass- og landings-utgifter (ex hs)</t>
  </si>
  <si>
    <t>Ungdomsarrangementer</t>
  </si>
  <si>
    <t>Møter, kurs, oppdatering o.l.</t>
  </si>
  <si>
    <t>O-kurs/instruktørkurs</t>
  </si>
  <si>
    <t>Bensin til egne motorfly</t>
  </si>
  <si>
    <t>Bilgodtgjørelse (ikke oppgavepliktig)</t>
  </si>
  <si>
    <t>Reisekostnader (ikke oppgavepliktig)</t>
  </si>
  <si>
    <t>Gaver/premier</t>
  </si>
  <si>
    <t>Tilskudd / Dugnad</t>
  </si>
  <si>
    <t>Forsikring materiell</t>
  </si>
  <si>
    <t>Årsavgifter tilsyn</t>
  </si>
  <si>
    <t>Bank/betalingsomk</t>
  </si>
  <si>
    <t>Tap på fordringer</t>
  </si>
  <si>
    <t>Felleskostnader hs</t>
  </si>
  <si>
    <t>Driftskostnader</t>
  </si>
  <si>
    <t>Rentekostnader</t>
  </si>
  <si>
    <t>Fellesfinansk hs fordelt (ikke r banklån)</t>
  </si>
  <si>
    <t>Finanskostnader</t>
  </si>
  <si>
    <t>Årsresultat</t>
  </si>
  <si>
    <t>Seilflygruppa</t>
  </si>
  <si>
    <t>Byggelokale</t>
  </si>
  <si>
    <t>Turbomotor GDW</t>
  </si>
  <si>
    <t>Omlakkering GDW</t>
  </si>
  <si>
    <t>Nullstilling av motor DFK</t>
  </si>
</sst>
</file>

<file path=xl/styles.xml><?xml version="1.0" encoding="utf-8"?>
<styleSheet xmlns="http://schemas.openxmlformats.org/spreadsheetml/2006/main">
  <numFmts count="2">
    <numFmt formatCode="GENERAL" numFmtId="164"/>
    <numFmt formatCode="#,##0" numFmtId="165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1" fillId="2" fontId="0" numFmtId="164">
      <alignment horizontal="general" indent="0" shrinkToFit="false" textRotation="0" vertical="bottom" wrapText="false"/>
      <protection hidden="false" locked="true"/>
    </xf>
  </cellStyleXfs>
  <cellXfs count="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true" borderId="1" fillId="2" fontId="0" numFmtId="164" xfId="20">
      <alignment horizontal="general" indent="0" shrinkToFit="false" textRotation="0" vertical="bottom" wrapText="fals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Not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5536"/>
  <sheetViews>
    <sheetView colorId="64" defaultGridColor="true" rightToLeft="false" showFormulas="false" showGridLines="true" showOutlineSymbols="true" showRowColHeaders="true" showZeros="true" tabSelected="true" topLeftCell="A7" view="normal" windowProtection="false" workbookViewId="0" zoomScale="100" zoomScaleNormal="100" zoomScalePageLayoutView="100">
      <selection activeCell="C43" activeCellId="0" pane="topLeft" sqref="C43"/>
    </sheetView>
  </sheetViews>
  <sheetFormatPr defaultRowHeight="14.5"/>
  <cols>
    <col collapsed="false" hidden="false" max="1" min="1" style="0" width="8.5"/>
    <col collapsed="false" hidden="false" max="2" min="2" style="0" width="41.8296296296296"/>
    <col collapsed="false" hidden="false" max="12" min="3" style="0" width="14.162962962963"/>
    <col collapsed="false" hidden="false" max="1025" min="13" style="0" width="10.5296296296296"/>
  </cols>
  <sheetData>
    <row collapsed="false" customFormat="true" customHeight="false" hidden="false" ht="15.65" outlineLevel="0" r="1" s="1">
      <c r="A1" s="1" t="s">
        <v>0</v>
      </c>
      <c r="AME1" s="0"/>
      <c r="AMF1" s="0"/>
      <c r="AMG1" s="0"/>
      <c r="AMH1" s="0"/>
      <c r="AMI1" s="0"/>
      <c r="AMJ1" s="0"/>
    </row>
    <row collapsed="false" customFormat="true" customHeight="false" hidden="false" ht="15.65" outlineLevel="0" r="2" s="1">
      <c r="A2" s="1" t="s">
        <v>1</v>
      </c>
      <c r="B2" s="1" t="s">
        <v>2</v>
      </c>
      <c r="C2" s="1" t="s">
        <v>3</v>
      </c>
      <c r="D2" s="1" t="s">
        <v>4</v>
      </c>
      <c r="AME2" s="0"/>
      <c r="AMF2" s="0"/>
      <c r="AMG2" s="0"/>
      <c r="AMH2" s="0"/>
      <c r="AMI2" s="0"/>
      <c r="AMJ2" s="0"/>
    </row>
    <row collapsed="false" customFormat="false" customHeight="false" hidden="false" ht="15.65" outlineLevel="0" r="3">
      <c r="A3" s="0" t="n">
        <v>3010</v>
      </c>
      <c r="B3" s="0" t="s">
        <v>5</v>
      </c>
      <c r="C3" s="2"/>
      <c r="D3" s="2"/>
      <c r="E3" s="2"/>
      <c r="F3" s="2"/>
      <c r="G3" s="2"/>
      <c r="H3" s="2"/>
      <c r="I3" s="2"/>
      <c r="J3" s="2"/>
      <c r="K3" s="2"/>
      <c r="L3" s="2"/>
    </row>
    <row collapsed="false" customFormat="false" customHeight="false" hidden="false" ht="15.65" outlineLevel="0" r="4">
      <c r="A4" s="0" t="n">
        <v>3110</v>
      </c>
      <c r="B4" s="0" t="s">
        <v>6</v>
      </c>
      <c r="C4" s="2" t="n">
        <v>3000</v>
      </c>
      <c r="D4" s="2" t="n">
        <v>4255</v>
      </c>
      <c r="E4" s="2"/>
      <c r="F4" s="2"/>
      <c r="G4" s="2"/>
      <c r="H4" s="2"/>
      <c r="I4" s="2"/>
      <c r="J4" s="2"/>
      <c r="K4" s="2"/>
      <c r="L4" s="2"/>
    </row>
    <row collapsed="false" customFormat="false" customHeight="false" hidden="false" ht="15.65" outlineLevel="0" r="5">
      <c r="A5" s="0" t="n">
        <v>3120</v>
      </c>
      <c r="B5" s="0" t="s">
        <v>7</v>
      </c>
      <c r="C5" s="2"/>
      <c r="D5" s="2"/>
      <c r="E5" s="2"/>
      <c r="F5" s="2"/>
      <c r="G5" s="2"/>
      <c r="H5" s="2"/>
      <c r="I5" s="2"/>
      <c r="J5" s="2"/>
      <c r="K5" s="2"/>
      <c r="L5" s="2"/>
    </row>
    <row collapsed="false" customFormat="false" customHeight="false" hidden="false" ht="15.65" outlineLevel="0" r="6">
      <c r="A6" s="0" t="n">
        <v>3130</v>
      </c>
      <c r="B6" s="0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</row>
    <row collapsed="false" customFormat="false" customHeight="false" hidden="false" ht="15.65" outlineLevel="0" r="7">
      <c r="A7" s="0" t="n">
        <v>3200</v>
      </c>
      <c r="B7" s="0" t="s">
        <v>9</v>
      </c>
      <c r="C7" s="2"/>
      <c r="D7" s="2"/>
      <c r="E7" s="2"/>
      <c r="F7" s="2"/>
      <c r="G7" s="2"/>
      <c r="H7" s="2"/>
      <c r="I7" s="2"/>
      <c r="J7" s="2"/>
      <c r="K7" s="2"/>
      <c r="L7" s="2"/>
    </row>
    <row collapsed="false" customFormat="false" customHeight="false" hidden="false" ht="15.65" outlineLevel="0" r="8">
      <c r="A8" s="0" t="n">
        <v>3300</v>
      </c>
      <c r="B8" s="0" t="s">
        <v>10</v>
      </c>
      <c r="C8" s="2" t="n">
        <v>500</v>
      </c>
      <c r="D8" s="2" t="n">
        <v>430</v>
      </c>
      <c r="E8" s="2"/>
      <c r="F8" s="2"/>
      <c r="G8" s="2"/>
      <c r="H8" s="2"/>
      <c r="I8" s="2"/>
      <c r="J8" s="2"/>
      <c r="K8" s="2"/>
      <c r="L8" s="2"/>
    </row>
    <row collapsed="false" customFormat="false" customHeight="false" hidden="false" ht="15.65" outlineLevel="0" r="9">
      <c r="A9" s="0" t="n">
        <v>3400</v>
      </c>
      <c r="B9" s="0" t="s">
        <v>11</v>
      </c>
      <c r="C9" s="2"/>
      <c r="D9" s="2"/>
      <c r="E9" s="2"/>
      <c r="F9" s="2"/>
      <c r="G9" s="2"/>
      <c r="H9" s="2"/>
      <c r="I9" s="2"/>
      <c r="J9" s="2"/>
      <c r="K9" s="2"/>
      <c r="L9" s="2"/>
    </row>
    <row collapsed="false" customFormat="false" customHeight="false" hidden="false" ht="15.65" outlineLevel="0" r="10">
      <c r="A10" s="0" t="n">
        <v>3401</v>
      </c>
      <c r="B10" s="0" t="s">
        <v>12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collapsed="false" customFormat="false" customHeight="false" hidden="false" ht="15.65" outlineLevel="0" r="11">
      <c r="A11" s="0" t="n">
        <v>3600</v>
      </c>
      <c r="B11" s="0" t="s">
        <v>13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collapsed="false" customFormat="false" customHeight="false" hidden="false" ht="15.65" outlineLevel="0" r="12">
      <c r="A12" s="0" t="n">
        <v>3609</v>
      </c>
      <c r="B12" s="0" t="s">
        <v>14</v>
      </c>
      <c r="C12" s="2" t="n">
        <v>7000</v>
      </c>
      <c r="D12" s="2" t="n">
        <v>7400</v>
      </c>
      <c r="E12" s="2"/>
      <c r="F12" s="2"/>
      <c r="G12" s="2"/>
      <c r="H12" s="2"/>
      <c r="I12" s="2"/>
      <c r="J12" s="2"/>
      <c r="K12" s="2"/>
      <c r="L12" s="2"/>
    </row>
    <row collapsed="false" customFormat="false" customHeight="false" hidden="false" ht="15.65" outlineLevel="0" r="13">
      <c r="A13" s="0" t="n">
        <v>3610</v>
      </c>
      <c r="B13" s="0" t="s">
        <v>15</v>
      </c>
      <c r="C13" s="2" t="n">
        <v>110000</v>
      </c>
      <c r="D13" s="2" t="n">
        <v>112787.5</v>
      </c>
      <c r="E13" s="2"/>
      <c r="F13" s="2"/>
      <c r="G13" s="2"/>
      <c r="H13" s="2"/>
      <c r="I13" s="2"/>
      <c r="J13" s="2"/>
      <c r="K13" s="2"/>
      <c r="L13" s="2"/>
    </row>
    <row collapsed="false" customFormat="false" customHeight="false" hidden="false" ht="15.65" outlineLevel="0" r="14">
      <c r="A14" s="0" t="n">
        <v>3611</v>
      </c>
      <c r="B14" s="0" t="s">
        <v>16</v>
      </c>
      <c r="C14" s="2" t="n">
        <v>425000</v>
      </c>
      <c r="D14" s="2" t="n">
        <v>456685</v>
      </c>
      <c r="E14" s="2"/>
      <c r="F14" s="2"/>
      <c r="G14" s="2"/>
      <c r="H14" s="2"/>
      <c r="I14" s="2"/>
      <c r="J14" s="2"/>
      <c r="K14" s="2"/>
      <c r="L14" s="2"/>
    </row>
    <row collapsed="false" customFormat="false" customHeight="false" hidden="false" ht="15.65" outlineLevel="0" r="15">
      <c r="A15" s="0" t="n">
        <v>3612</v>
      </c>
      <c r="B15" s="0" t="s">
        <v>17</v>
      </c>
      <c r="C15" s="2" t="n">
        <v>70000</v>
      </c>
      <c r="D15" s="2" t="n">
        <v>78000</v>
      </c>
      <c r="E15" s="2"/>
      <c r="F15" s="2"/>
      <c r="G15" s="2"/>
      <c r="H15" s="2"/>
      <c r="I15" s="2"/>
      <c r="J15" s="2"/>
      <c r="K15" s="2"/>
      <c r="L15" s="2"/>
    </row>
    <row collapsed="false" customFormat="false" customHeight="false" hidden="false" ht="15.65" outlineLevel="0" r="16">
      <c r="A16" s="0" t="n">
        <v>3613</v>
      </c>
      <c r="B16" s="0" t="s">
        <v>18</v>
      </c>
      <c r="C16" s="2" t="n">
        <v>5000</v>
      </c>
      <c r="D16" s="2" t="n">
        <v>32200</v>
      </c>
      <c r="E16" s="2"/>
      <c r="F16" s="2"/>
      <c r="G16" s="2"/>
      <c r="H16" s="2"/>
      <c r="I16" s="2"/>
      <c r="J16" s="2"/>
      <c r="K16" s="2"/>
      <c r="L16" s="2"/>
    </row>
    <row collapsed="false" customFormat="false" customHeight="false" hidden="false" ht="15.65" outlineLevel="0" r="17">
      <c r="A17" s="0" t="n">
        <v>3910</v>
      </c>
      <c r="B17" s="0" t="s">
        <v>19</v>
      </c>
      <c r="C17" s="2" t="n">
        <v>1800</v>
      </c>
      <c r="D17" s="2" t="n">
        <v>1800</v>
      </c>
      <c r="E17" s="2"/>
      <c r="F17" s="2"/>
      <c r="G17" s="2"/>
      <c r="H17" s="2"/>
      <c r="I17" s="2"/>
      <c r="J17" s="2"/>
      <c r="K17" s="2"/>
      <c r="L17" s="2"/>
    </row>
    <row collapsed="false" customFormat="false" customHeight="false" hidden="false" ht="15.65" outlineLevel="0" r="18">
      <c r="A18" s="0" t="n">
        <v>3920</v>
      </c>
      <c r="B18" s="0" t="s">
        <v>20</v>
      </c>
      <c r="C18" s="2" t="n">
        <v>35000</v>
      </c>
      <c r="D18" s="2" t="n">
        <v>35590</v>
      </c>
      <c r="E18" s="2"/>
      <c r="F18" s="2"/>
      <c r="G18" s="2"/>
      <c r="H18" s="2"/>
      <c r="I18" s="2"/>
      <c r="J18" s="2"/>
      <c r="K18" s="2"/>
      <c r="L18" s="2"/>
    </row>
    <row collapsed="false" customFormat="false" customHeight="false" hidden="false" ht="15.65" outlineLevel="0" r="19">
      <c r="A19" s="0" t="n">
        <v>3921</v>
      </c>
      <c r="B19" s="0" t="s">
        <v>21</v>
      </c>
      <c r="C19" s="2" t="n">
        <v>240000</v>
      </c>
      <c r="D19" s="2" t="n">
        <v>239000</v>
      </c>
      <c r="E19" s="2"/>
      <c r="F19" s="2"/>
      <c r="G19" s="2"/>
      <c r="H19" s="2"/>
      <c r="I19" s="2"/>
      <c r="J19" s="2"/>
      <c r="K19" s="2"/>
      <c r="L19" s="2"/>
    </row>
    <row collapsed="false" customFormat="false" customHeight="false" hidden="false" ht="15.65" outlineLevel="0" r="20">
      <c r="A20" s="0" t="n">
        <v>3960</v>
      </c>
      <c r="B20" s="0" t="s">
        <v>22</v>
      </c>
      <c r="C20" s="2" t="n">
        <v>15000</v>
      </c>
      <c r="D20" s="2" t="n">
        <v>21700</v>
      </c>
      <c r="E20" s="2"/>
      <c r="F20" s="2"/>
      <c r="G20" s="2"/>
      <c r="H20" s="2"/>
      <c r="I20" s="2"/>
      <c r="J20" s="2"/>
      <c r="K20" s="2"/>
      <c r="L20" s="2"/>
    </row>
    <row collapsed="false" customFormat="false" customHeight="false" hidden="false" ht="15.65" outlineLevel="0" r="21">
      <c r="A21" s="0" t="n">
        <v>3961</v>
      </c>
      <c r="B21" s="0" t="s">
        <v>23</v>
      </c>
      <c r="C21" s="2" t="n">
        <v>20000</v>
      </c>
      <c r="D21" s="2" t="n">
        <v>23350</v>
      </c>
      <c r="E21" s="2"/>
      <c r="F21" s="2"/>
      <c r="G21" s="2"/>
      <c r="H21" s="2"/>
      <c r="I21" s="2"/>
      <c r="J21" s="2"/>
      <c r="K21" s="2"/>
      <c r="L21" s="2"/>
    </row>
    <row collapsed="false" customFormat="false" customHeight="false" hidden="false" ht="15.65" outlineLevel="0" r="22">
      <c r="A22" s="0" t="n">
        <v>3990</v>
      </c>
      <c r="B22" s="0" t="s">
        <v>24</v>
      </c>
      <c r="C22" s="2" t="n">
        <v>3000</v>
      </c>
      <c r="D22" s="2" t="n">
        <v>2969</v>
      </c>
      <c r="E22" s="2"/>
      <c r="F22" s="2"/>
      <c r="G22" s="2"/>
      <c r="H22" s="2"/>
      <c r="I22" s="2"/>
      <c r="J22" s="2"/>
      <c r="K22" s="2"/>
      <c r="L22" s="2"/>
    </row>
    <row collapsed="false" customFormat="false" customHeight="false" hidden="false" ht="15.65" outlineLevel="0" r="23">
      <c r="A23" s="0" t="n">
        <v>3995</v>
      </c>
      <c r="B23" s="0" t="s">
        <v>25</v>
      </c>
      <c r="C23" s="2" t="n">
        <v>90010</v>
      </c>
      <c r="D23" s="2" t="n">
        <v>90010</v>
      </c>
      <c r="E23" s="2"/>
      <c r="F23" s="2"/>
      <c r="G23" s="2"/>
      <c r="H23" s="2"/>
      <c r="I23" s="2"/>
      <c r="J23" s="2"/>
      <c r="K23" s="2"/>
      <c r="L23" s="2"/>
    </row>
    <row collapsed="false" customFormat="false" customHeight="false" hidden="false" ht="15.65" outlineLevel="0" r="24">
      <c r="A24" s="0" t="n">
        <v>3997</v>
      </c>
      <c r="B24" s="0" t="s">
        <v>26</v>
      </c>
      <c r="C24" s="2" t="n">
        <v>10000</v>
      </c>
      <c r="D24" s="2" t="n">
        <v>134000</v>
      </c>
      <c r="E24" s="2"/>
      <c r="F24" s="2"/>
      <c r="G24" s="2"/>
      <c r="H24" s="2"/>
      <c r="I24" s="2"/>
      <c r="J24" s="2"/>
      <c r="K24" s="2"/>
      <c r="L24" s="2"/>
    </row>
    <row collapsed="false" customFormat="false" customHeight="false" hidden="false" ht="15.65" outlineLevel="0" r="25">
      <c r="A25" s="0" t="n">
        <v>3998</v>
      </c>
      <c r="B25" s="0" t="s">
        <v>27</v>
      </c>
      <c r="C25" s="2" t="n">
        <v>0</v>
      </c>
      <c r="D25" s="2" t="n">
        <v>0</v>
      </c>
      <c r="E25" s="2"/>
      <c r="F25" s="2"/>
      <c r="G25" s="2"/>
      <c r="H25" s="2"/>
      <c r="I25" s="2"/>
      <c r="J25" s="2"/>
      <c r="K25" s="2"/>
      <c r="L25" s="2"/>
    </row>
    <row collapsed="false" customFormat="true" customHeight="false" hidden="false" ht="15.65" outlineLevel="0" r="26" s="1">
      <c r="B26" s="1" t="s">
        <v>28</v>
      </c>
      <c r="C26" s="3" t="n">
        <f aca="false">SUM(C3:C25)</f>
        <v>1035310</v>
      </c>
      <c r="D26" s="3" t="n">
        <f aca="false">SUM(D3:D25)</f>
        <v>1240176.5</v>
      </c>
      <c r="E26" s="3"/>
      <c r="F26" s="3"/>
      <c r="G26" s="2"/>
      <c r="H26" s="3"/>
      <c r="I26" s="3"/>
      <c r="J26" s="2"/>
      <c r="K26" s="3"/>
      <c r="L26" s="2"/>
      <c r="AME26" s="0"/>
      <c r="AMF26" s="0"/>
      <c r="AMG26" s="0"/>
      <c r="AMH26" s="0"/>
      <c r="AMI26" s="0"/>
      <c r="AMJ26" s="0"/>
    </row>
    <row collapsed="false" customFormat="false" customHeight="false" hidden="false" ht="15.65" outlineLevel="0" r="27">
      <c r="A27" s="0" t="n">
        <v>4200</v>
      </c>
      <c r="B27" s="0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collapsed="false" customFormat="false" customHeight="false" hidden="false" ht="15.65" outlineLevel="0" r="28">
      <c r="A28" s="0" t="n">
        <v>4300</v>
      </c>
      <c r="B28" s="0" t="s">
        <v>30</v>
      </c>
      <c r="C28" s="2" t="n">
        <v>3500</v>
      </c>
      <c r="D28" s="2" t="n">
        <v>3550</v>
      </c>
      <c r="E28" s="2"/>
      <c r="F28" s="2"/>
      <c r="G28" s="2"/>
      <c r="H28" s="2"/>
      <c r="I28" s="2"/>
      <c r="J28" s="2"/>
      <c r="K28" s="2"/>
      <c r="L28" s="2"/>
    </row>
    <row collapsed="false" customFormat="false" customHeight="false" hidden="false" ht="15.65" outlineLevel="0" r="29">
      <c r="A29" s="0" t="n">
        <v>4310</v>
      </c>
      <c r="B29" s="0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collapsed="false" customFormat="false" customHeight="false" hidden="false" ht="15.65" outlineLevel="0" r="30">
      <c r="A30" s="0" t="n">
        <v>4320</v>
      </c>
      <c r="B30" s="0" t="s">
        <v>32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collapsed="false" customFormat="false" customHeight="false" hidden="false" ht="15.65" outlineLevel="0" r="31">
      <c r="A31" s="0" t="n">
        <v>4390</v>
      </c>
      <c r="B31" s="0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collapsed="false" customFormat="false" customHeight="false" hidden="false" ht="15.65" outlineLevel="0" r="32">
      <c r="A32" s="0" t="n">
        <v>4600</v>
      </c>
      <c r="B32" s="0" t="s">
        <v>34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collapsed="false" customFormat="false" customHeight="false" hidden="false" ht="15.65" outlineLevel="0" r="33">
      <c r="A33" s="0" t="n">
        <v>4910</v>
      </c>
      <c r="B33" s="0" t="s">
        <v>35</v>
      </c>
      <c r="C33" s="2" t="n">
        <v>5500</v>
      </c>
      <c r="D33" s="2" t="n">
        <v>5400</v>
      </c>
      <c r="E33" s="2"/>
      <c r="F33" s="2"/>
      <c r="G33" s="2"/>
      <c r="H33" s="2"/>
      <c r="I33" s="2"/>
      <c r="J33" s="2"/>
      <c r="K33" s="2"/>
      <c r="L33" s="2"/>
    </row>
    <row collapsed="false" customFormat="true" customHeight="false" hidden="false" ht="15.65" outlineLevel="0" r="34" s="1">
      <c r="B34" s="1" t="s">
        <v>36</v>
      </c>
      <c r="C34" s="3" t="n">
        <f aca="false">SUM(C27:C33)</f>
        <v>9000</v>
      </c>
      <c r="D34" s="3" t="n">
        <f aca="false">SUM(D27:D33)</f>
        <v>8950</v>
      </c>
      <c r="E34" s="3"/>
      <c r="F34" s="3"/>
      <c r="G34" s="2"/>
      <c r="H34" s="3"/>
      <c r="I34" s="3"/>
      <c r="J34" s="2"/>
      <c r="K34" s="3"/>
      <c r="L34" s="2"/>
      <c r="AME34" s="0"/>
      <c r="AMF34" s="0"/>
      <c r="AMG34" s="0"/>
      <c r="AMH34" s="0"/>
      <c r="AMI34" s="0"/>
      <c r="AMJ34" s="0"/>
    </row>
    <row collapsed="false" customFormat="false" customHeight="false" hidden="false" ht="15.65" outlineLevel="0" r="35">
      <c r="A35" s="0" t="n">
        <v>6000</v>
      </c>
      <c r="B35" s="0" t="s">
        <v>37</v>
      </c>
      <c r="C35" s="2" t="n">
        <f aca="false">150000*0.05</f>
        <v>7500</v>
      </c>
      <c r="D35" s="2" t="n">
        <v>0</v>
      </c>
      <c r="E35" s="2"/>
      <c r="F35" s="2"/>
      <c r="G35" s="2"/>
      <c r="H35" s="2"/>
      <c r="I35" s="2"/>
      <c r="J35" s="2"/>
      <c r="K35" s="2"/>
      <c r="L35" s="2"/>
    </row>
    <row collapsed="false" customFormat="false" customHeight="false" hidden="false" ht="15.65" outlineLevel="0" r="36">
      <c r="A36" s="0" t="n">
        <v>6010</v>
      </c>
      <c r="B36" s="4" t="s">
        <v>38</v>
      </c>
      <c r="C36" s="2" t="n">
        <v>250000</v>
      </c>
      <c r="D36" s="2" t="n">
        <v>242000</v>
      </c>
      <c r="E36" s="2"/>
      <c r="F36" s="2"/>
      <c r="G36" s="2"/>
      <c r="H36" s="2"/>
      <c r="I36" s="2"/>
      <c r="J36" s="2"/>
      <c r="K36" s="2"/>
      <c r="L36" s="2"/>
    </row>
    <row collapsed="false" customFormat="false" customHeight="false" hidden="false" ht="15.65" outlineLevel="0" r="37">
      <c r="A37" s="0" t="n">
        <v>6011</v>
      </c>
      <c r="B37" s="0" t="s">
        <v>39</v>
      </c>
      <c r="C37" s="2" t="n">
        <v>5000</v>
      </c>
      <c r="D37" s="2" t="n">
        <v>5000</v>
      </c>
      <c r="E37" s="2"/>
      <c r="F37" s="2"/>
      <c r="G37" s="2"/>
      <c r="H37" s="2"/>
      <c r="I37" s="2"/>
      <c r="J37" s="2"/>
      <c r="K37" s="2"/>
      <c r="L37" s="2"/>
    </row>
    <row collapsed="false" customFormat="false" customHeight="false" hidden="false" ht="15.65" outlineLevel="0" r="38">
      <c r="A38" s="0" t="n">
        <v>6110</v>
      </c>
      <c r="B38" s="0" t="s">
        <v>40</v>
      </c>
      <c r="C38" s="2" t="n">
        <v>1000</v>
      </c>
      <c r="D38" s="2" t="n">
        <v>1132</v>
      </c>
      <c r="E38" s="2"/>
      <c r="F38" s="2"/>
      <c r="G38" s="2"/>
      <c r="H38" s="2"/>
      <c r="I38" s="2"/>
      <c r="J38" s="2"/>
      <c r="K38" s="2"/>
      <c r="L38" s="2"/>
    </row>
    <row collapsed="false" customFormat="false" customHeight="false" hidden="false" ht="15.65" outlineLevel="0" r="39">
      <c r="A39" s="0" t="n">
        <v>6320</v>
      </c>
      <c r="B39" s="0" t="s">
        <v>41</v>
      </c>
      <c r="C39" s="2" t="n">
        <v>1500</v>
      </c>
      <c r="D39" s="2" t="n">
        <v>1500</v>
      </c>
      <c r="E39" s="2"/>
      <c r="F39" s="2"/>
      <c r="G39" s="2"/>
      <c r="H39" s="2"/>
      <c r="I39" s="2"/>
      <c r="J39" s="2"/>
      <c r="K39" s="2"/>
      <c r="L39" s="2"/>
    </row>
    <row collapsed="false" customFormat="false" customHeight="false" hidden="false" ht="15.65" outlineLevel="0" r="40">
      <c r="A40" s="0" t="n">
        <v>6340</v>
      </c>
      <c r="B40" s="0" t="s">
        <v>42</v>
      </c>
      <c r="C40" s="2" t="n">
        <v>1500</v>
      </c>
      <c r="D40" s="2" t="n">
        <v>1500</v>
      </c>
      <c r="E40" s="2"/>
      <c r="F40" s="2"/>
      <c r="G40" s="2"/>
      <c r="H40" s="2"/>
      <c r="I40" s="2"/>
      <c r="J40" s="2"/>
      <c r="K40" s="2"/>
      <c r="L40" s="2"/>
    </row>
    <row collapsed="false" customFormat="false" customHeight="false" hidden="false" ht="15.65" outlineLevel="0" r="41">
      <c r="A41" s="0" t="n">
        <v>6400</v>
      </c>
      <c r="B41" s="0" t="s">
        <v>43</v>
      </c>
      <c r="C41" s="2" t="n">
        <v>2000</v>
      </c>
      <c r="D41" s="2" t="n">
        <v>2000</v>
      </c>
      <c r="E41" s="2"/>
      <c r="F41" s="2"/>
      <c r="G41" s="2"/>
      <c r="H41" s="2"/>
      <c r="I41" s="2"/>
      <c r="J41" s="2"/>
      <c r="K41" s="2"/>
      <c r="L41" s="2"/>
    </row>
    <row collapsed="false" customFormat="false" customHeight="false" hidden="false" ht="15.65" outlineLevel="0" r="42">
      <c r="A42" s="0" t="n">
        <v>6405</v>
      </c>
      <c r="B42" s="0" t="s">
        <v>44</v>
      </c>
      <c r="C42" s="2" t="n">
        <v>7900</v>
      </c>
      <c r="D42" s="2" t="n">
        <v>7845</v>
      </c>
      <c r="E42" s="2"/>
      <c r="F42" s="2"/>
      <c r="G42" s="2"/>
      <c r="H42" s="2"/>
      <c r="I42" s="2"/>
      <c r="J42" s="2"/>
      <c r="K42" s="2"/>
      <c r="L42" s="2"/>
    </row>
    <row collapsed="false" customFormat="false" customHeight="false" hidden="false" ht="15.65" outlineLevel="0" r="43">
      <c r="A43" s="0" t="n">
        <v>6430</v>
      </c>
      <c r="B43" s="0" t="s">
        <v>45</v>
      </c>
      <c r="C43" s="2" t="n">
        <v>60000</v>
      </c>
      <c r="D43" s="2" t="n">
        <v>42683</v>
      </c>
      <c r="E43" s="2"/>
      <c r="F43" s="2"/>
      <c r="G43" s="2"/>
      <c r="H43" s="2"/>
      <c r="I43" s="2"/>
      <c r="J43" s="2"/>
      <c r="K43" s="2"/>
      <c r="L43" s="2"/>
    </row>
    <row collapsed="false" customFormat="false" customHeight="false" hidden="false" ht="15.65" outlineLevel="0" r="44">
      <c r="A44" s="0" t="n">
        <v>6435</v>
      </c>
      <c r="B44" s="0" t="s">
        <v>46</v>
      </c>
      <c r="C44" s="2" t="n">
        <v>6000</v>
      </c>
      <c r="D44" s="2" t="n">
        <v>5739</v>
      </c>
      <c r="E44" s="2"/>
      <c r="F44" s="2"/>
      <c r="G44" s="2"/>
      <c r="H44" s="2"/>
      <c r="I44" s="2"/>
      <c r="J44" s="2"/>
      <c r="K44" s="2"/>
      <c r="L44" s="2"/>
    </row>
    <row collapsed="false" customFormat="false" customHeight="false" hidden="false" ht="15.65" outlineLevel="0" r="45">
      <c r="A45" s="0" t="n">
        <v>6500</v>
      </c>
      <c r="B45" s="0" t="s">
        <v>47</v>
      </c>
      <c r="C45" s="2" t="n">
        <v>2675</v>
      </c>
      <c r="D45" s="2" t="n">
        <v>2675</v>
      </c>
      <c r="E45" s="2"/>
      <c r="F45" s="2"/>
      <c r="G45" s="2"/>
      <c r="H45" s="2"/>
      <c r="I45" s="2"/>
      <c r="J45" s="2"/>
      <c r="K45" s="2"/>
      <c r="L45" s="2"/>
    </row>
    <row collapsed="false" customFormat="false" customHeight="false" hidden="false" ht="15.65" outlineLevel="0" r="46">
      <c r="A46" s="0" t="n">
        <v>6550</v>
      </c>
      <c r="B46" s="0" t="s">
        <v>48</v>
      </c>
      <c r="C46" s="2" t="n">
        <v>200</v>
      </c>
      <c r="D46" s="2" t="n">
        <v>199</v>
      </c>
      <c r="E46" s="2"/>
      <c r="F46" s="2"/>
      <c r="G46" s="2"/>
      <c r="H46" s="2"/>
      <c r="I46" s="2"/>
      <c r="J46" s="2"/>
      <c r="K46" s="2"/>
      <c r="L46" s="2"/>
    </row>
    <row collapsed="false" customFormat="false" customHeight="false" hidden="false" ht="15.65" outlineLevel="0" r="47">
      <c r="A47" s="0" t="n">
        <v>6600</v>
      </c>
      <c r="B47" s="0" t="s">
        <v>49</v>
      </c>
      <c r="C47" s="2" t="n">
        <v>100</v>
      </c>
      <c r="D47" s="2" t="n">
        <v>100</v>
      </c>
      <c r="E47" s="2"/>
      <c r="F47" s="2"/>
      <c r="G47" s="2"/>
      <c r="H47" s="2"/>
      <c r="I47" s="2"/>
      <c r="J47" s="2"/>
      <c r="K47" s="2"/>
      <c r="L47" s="2"/>
    </row>
    <row collapsed="false" customFormat="false" customHeight="false" hidden="false" ht="15.65" outlineLevel="0" r="48">
      <c r="A48" s="0" t="n">
        <v>6620</v>
      </c>
      <c r="B48" s="0" t="s">
        <v>50</v>
      </c>
      <c r="C48" s="2" t="n">
        <v>200000</v>
      </c>
      <c r="D48" s="2" t="n">
        <v>157626</v>
      </c>
      <c r="E48" s="2"/>
      <c r="F48" s="2"/>
      <c r="G48" s="2"/>
      <c r="H48" s="2"/>
      <c r="I48" s="2"/>
      <c r="J48" s="2"/>
      <c r="K48" s="2"/>
      <c r="L48" s="2"/>
    </row>
    <row collapsed="false" customFormat="false" customHeight="false" hidden="false" ht="15.65" outlineLevel="0" r="49">
      <c r="A49" s="0" t="n">
        <v>6622</v>
      </c>
      <c r="B49" s="0" t="s">
        <v>51</v>
      </c>
      <c r="C49" s="2" t="n">
        <v>25000</v>
      </c>
      <c r="D49" s="2" t="n">
        <v>24575</v>
      </c>
      <c r="E49" s="2"/>
      <c r="F49" s="2"/>
      <c r="G49" s="2"/>
      <c r="H49" s="2"/>
      <c r="I49" s="2"/>
      <c r="J49" s="2"/>
      <c r="K49" s="2"/>
      <c r="L49" s="2"/>
    </row>
    <row collapsed="false" customFormat="false" customHeight="false" hidden="false" ht="15.65" outlineLevel="0" r="50">
      <c r="A50" s="0" t="n">
        <v>6760</v>
      </c>
      <c r="B50" s="0" t="s">
        <v>52</v>
      </c>
      <c r="C50" s="2" t="n">
        <v>4100</v>
      </c>
      <c r="D50" s="2" t="n">
        <v>4120</v>
      </c>
      <c r="E50" s="2"/>
      <c r="F50" s="2"/>
      <c r="G50" s="2"/>
      <c r="H50" s="2"/>
      <c r="I50" s="2"/>
      <c r="J50" s="2"/>
      <c r="K50" s="2"/>
      <c r="L50" s="2"/>
    </row>
    <row collapsed="false" customFormat="false" customHeight="false" hidden="false" ht="15.65" outlineLevel="0" r="51">
      <c r="A51" s="0" t="n">
        <v>6850</v>
      </c>
      <c r="B51" s="0" t="s">
        <v>53</v>
      </c>
      <c r="C51" s="2" t="n">
        <v>5000</v>
      </c>
      <c r="D51" s="2" t="n">
        <v>4300</v>
      </c>
      <c r="E51" s="2"/>
      <c r="F51" s="2"/>
      <c r="G51" s="2"/>
      <c r="H51" s="2"/>
      <c r="I51" s="2"/>
      <c r="J51" s="2"/>
      <c r="K51" s="2"/>
      <c r="L51" s="2"/>
    </row>
    <row collapsed="false" customFormat="false" customHeight="false" hidden="false" ht="15.65" outlineLevel="0" r="52">
      <c r="A52" s="0" t="n">
        <v>6860</v>
      </c>
      <c r="B52" s="0" t="s">
        <v>54</v>
      </c>
      <c r="C52" s="2" t="n">
        <v>4500</v>
      </c>
      <c r="D52" s="2" t="n">
        <v>4443</v>
      </c>
      <c r="E52" s="2"/>
      <c r="F52" s="2"/>
      <c r="G52" s="2"/>
      <c r="H52" s="2"/>
      <c r="I52" s="2"/>
      <c r="J52" s="2"/>
      <c r="K52" s="2"/>
      <c r="L52" s="2"/>
    </row>
    <row collapsed="false" customFormat="false" customHeight="false" hidden="false" ht="15.65" outlineLevel="0" r="53">
      <c r="A53" s="0" t="n">
        <v>6861</v>
      </c>
      <c r="B53" s="0" t="s">
        <v>55</v>
      </c>
      <c r="C53" s="2" t="n">
        <v>20000</v>
      </c>
      <c r="D53" s="2"/>
      <c r="E53" s="2"/>
      <c r="F53" s="2"/>
      <c r="G53" s="2"/>
      <c r="H53" s="2"/>
      <c r="I53" s="2"/>
      <c r="J53" s="2"/>
      <c r="K53" s="2"/>
      <c r="L53" s="2"/>
    </row>
    <row collapsed="false" customFormat="false" customHeight="false" hidden="false" ht="15.65" outlineLevel="0" r="54">
      <c r="A54" s="0" t="n">
        <v>7000</v>
      </c>
      <c r="B54" s="0" t="s">
        <v>56</v>
      </c>
      <c r="C54" s="2" t="n">
        <v>130000</v>
      </c>
      <c r="D54" s="2" t="n">
        <v>144266</v>
      </c>
      <c r="E54" s="2"/>
      <c r="F54" s="2"/>
      <c r="G54" s="2"/>
      <c r="H54" s="2"/>
      <c r="I54" s="2"/>
      <c r="J54" s="2"/>
      <c r="K54" s="2"/>
      <c r="L54" s="2"/>
    </row>
    <row collapsed="false" customFormat="false" customHeight="false" hidden="false" ht="15.65" outlineLevel="0" r="55">
      <c r="A55" s="0" t="n">
        <v>7110</v>
      </c>
      <c r="B55" s="0" t="s">
        <v>57</v>
      </c>
      <c r="C55" s="2" t="n">
        <v>2000</v>
      </c>
      <c r="D55" s="2" t="n">
        <v>2005</v>
      </c>
      <c r="E55" s="2"/>
      <c r="F55" s="2"/>
      <c r="G55" s="2"/>
      <c r="H55" s="2"/>
      <c r="I55" s="2"/>
      <c r="J55" s="2"/>
      <c r="K55" s="2"/>
      <c r="L55" s="2"/>
    </row>
    <row collapsed="false" customFormat="false" customHeight="false" hidden="false" ht="15.65" outlineLevel="0" r="56">
      <c r="A56" s="0" t="n">
        <v>7140</v>
      </c>
      <c r="B56" s="0" t="s">
        <v>58</v>
      </c>
      <c r="C56" s="2" t="n">
        <v>1000</v>
      </c>
      <c r="D56" s="2" t="n">
        <v>646</v>
      </c>
      <c r="E56" s="2"/>
      <c r="F56" s="2"/>
      <c r="G56" s="2"/>
      <c r="H56" s="2"/>
      <c r="I56" s="2"/>
      <c r="J56" s="2"/>
      <c r="K56" s="2"/>
      <c r="L56" s="2"/>
    </row>
    <row collapsed="false" customFormat="false" customHeight="false" hidden="false" ht="15.65" outlineLevel="0" r="57">
      <c r="A57" s="0" t="n">
        <v>7420</v>
      </c>
      <c r="B57" s="0" t="s">
        <v>59</v>
      </c>
      <c r="C57" s="2" t="n">
        <v>5000</v>
      </c>
      <c r="D57" s="2" t="n">
        <v>5580</v>
      </c>
      <c r="E57" s="2"/>
      <c r="F57" s="2"/>
      <c r="G57" s="2"/>
      <c r="H57" s="2"/>
      <c r="I57" s="2"/>
      <c r="J57" s="2"/>
      <c r="K57" s="2"/>
      <c r="L57" s="2"/>
    </row>
    <row collapsed="false" customFormat="false" customHeight="false" hidden="false" ht="15.65" outlineLevel="0" r="58">
      <c r="A58" s="0" t="n">
        <v>7450</v>
      </c>
      <c r="B58" s="0" t="s">
        <v>60</v>
      </c>
      <c r="C58" s="2" t="n">
        <v>5000</v>
      </c>
      <c r="D58" s="2" t="n">
        <v>5400</v>
      </c>
      <c r="E58" s="2"/>
      <c r="F58" s="2"/>
      <c r="G58" s="2"/>
      <c r="H58" s="2"/>
      <c r="I58" s="2"/>
      <c r="J58" s="2"/>
      <c r="K58" s="2"/>
      <c r="L58" s="2"/>
    </row>
    <row collapsed="false" customFormat="false" customHeight="false" hidden="false" ht="15.65" outlineLevel="0" r="59">
      <c r="A59" s="0" t="n">
        <v>7510</v>
      </c>
      <c r="B59" s="0" t="s">
        <v>61</v>
      </c>
      <c r="C59" s="2" t="n">
        <v>65000</v>
      </c>
      <c r="D59" s="2" t="n">
        <v>76693</v>
      </c>
      <c r="E59" s="2"/>
      <c r="F59" s="2"/>
      <c r="G59" s="2"/>
      <c r="H59" s="2"/>
      <c r="I59" s="2"/>
      <c r="J59" s="2"/>
      <c r="K59" s="2"/>
      <c r="L59" s="2"/>
    </row>
    <row collapsed="false" customFormat="false" customHeight="false" hidden="false" ht="15.65" outlineLevel="0" r="60">
      <c r="A60" s="0" t="n">
        <v>7560</v>
      </c>
      <c r="B60" s="0" t="s">
        <v>62</v>
      </c>
      <c r="C60" s="2" t="n">
        <v>16000</v>
      </c>
      <c r="D60" s="2" t="n">
        <v>15640</v>
      </c>
      <c r="E60" s="2"/>
      <c r="F60" s="2"/>
      <c r="G60" s="2"/>
      <c r="H60" s="2"/>
      <c r="I60" s="2"/>
      <c r="J60" s="2"/>
      <c r="K60" s="2"/>
      <c r="L60" s="2"/>
    </row>
    <row collapsed="false" customFormat="false" customHeight="false" hidden="false" ht="15.65" outlineLevel="0" r="61">
      <c r="A61" s="0" t="n">
        <v>7770</v>
      </c>
      <c r="B61" s="0" t="s">
        <v>63</v>
      </c>
      <c r="C61" s="2" t="n">
        <v>9000</v>
      </c>
      <c r="D61" s="2" t="n">
        <v>8959</v>
      </c>
      <c r="E61" s="2"/>
      <c r="F61" s="2"/>
      <c r="G61" s="2"/>
      <c r="H61" s="2"/>
      <c r="I61" s="2"/>
      <c r="J61" s="2"/>
      <c r="K61" s="2"/>
      <c r="L61" s="2"/>
    </row>
    <row collapsed="false" customFormat="false" customHeight="false" hidden="false" ht="15.65" outlineLevel="0" r="62">
      <c r="A62" s="0" t="n">
        <v>7830</v>
      </c>
      <c r="B62" s="0" t="s">
        <v>64</v>
      </c>
      <c r="C62" s="2" t="n">
        <v>900</v>
      </c>
      <c r="D62" s="2" t="n">
        <v>670</v>
      </c>
      <c r="E62" s="2"/>
      <c r="F62" s="2"/>
      <c r="G62" s="2"/>
      <c r="H62" s="2"/>
      <c r="I62" s="2"/>
      <c r="J62" s="2"/>
      <c r="K62" s="2"/>
      <c r="L62" s="2"/>
    </row>
    <row collapsed="false" customFormat="false" customHeight="false" hidden="false" ht="15.65" outlineLevel="0" r="63">
      <c r="A63" s="0" t="n">
        <v>7900</v>
      </c>
      <c r="B63" s="0" t="s">
        <v>65</v>
      </c>
      <c r="C63" s="2" t="n">
        <v>40000</v>
      </c>
      <c r="D63" s="2" t="n">
        <v>38200</v>
      </c>
      <c r="E63" s="2"/>
      <c r="F63" s="2"/>
      <c r="G63" s="2"/>
      <c r="H63" s="2"/>
      <c r="I63" s="2"/>
      <c r="J63" s="2"/>
      <c r="K63" s="2"/>
      <c r="L63" s="2"/>
    </row>
    <row collapsed="false" customFormat="true" customHeight="false" hidden="false" ht="15.65" outlineLevel="0" r="64" s="1">
      <c r="B64" s="1" t="s">
        <v>66</v>
      </c>
      <c r="C64" s="3" t="n">
        <f aca="false">SUM(C35:C63)</f>
        <v>877875</v>
      </c>
      <c r="D64" s="3" t="n">
        <f aca="false">SUM(D35:D63)</f>
        <v>805496</v>
      </c>
      <c r="E64" s="3"/>
      <c r="F64" s="3"/>
      <c r="G64" s="2"/>
      <c r="H64" s="3"/>
      <c r="I64" s="3"/>
      <c r="J64" s="2"/>
      <c r="K64" s="3"/>
      <c r="L64" s="2"/>
      <c r="AME64" s="0"/>
      <c r="AMF64" s="0"/>
      <c r="AMG64" s="0"/>
      <c r="AMH64" s="0"/>
      <c r="AMI64" s="0"/>
      <c r="AMJ64" s="0"/>
    </row>
    <row collapsed="false" customFormat="false" customHeight="false" hidden="false" ht="15.65" outlineLevel="0" r="65">
      <c r="A65" s="0" t="n">
        <v>8140</v>
      </c>
      <c r="B65" s="0" t="s">
        <v>67</v>
      </c>
      <c r="C65" s="2" t="n">
        <v>65000</v>
      </c>
      <c r="D65" s="2" t="n">
        <v>51755</v>
      </c>
      <c r="E65" s="2"/>
      <c r="F65" s="2"/>
      <c r="G65" s="2"/>
      <c r="H65" s="2"/>
      <c r="I65" s="2"/>
      <c r="J65" s="2"/>
      <c r="K65" s="2"/>
      <c r="L65" s="2"/>
    </row>
    <row collapsed="false" customFormat="false" customHeight="false" hidden="false" ht="15.65" outlineLevel="0" r="66">
      <c r="A66" s="0" t="n">
        <v>8200</v>
      </c>
      <c r="B66" s="0" t="s">
        <v>68</v>
      </c>
      <c r="C66" s="2" t="n">
        <v>52000</v>
      </c>
      <c r="D66" s="2" t="n">
        <v>51755</v>
      </c>
      <c r="E66" s="2"/>
      <c r="F66" s="2"/>
      <c r="G66" s="2"/>
      <c r="H66" s="2"/>
      <c r="I66" s="2"/>
      <c r="J66" s="2"/>
      <c r="K66" s="2"/>
      <c r="L66" s="2"/>
    </row>
    <row collapsed="false" customFormat="true" customHeight="false" hidden="false" ht="15.65" outlineLevel="0" r="67" s="1">
      <c r="B67" s="1" t="s">
        <v>69</v>
      </c>
      <c r="C67" s="3" t="n">
        <f aca="false">SUM(C65:C66)</f>
        <v>117000</v>
      </c>
      <c r="D67" s="3" t="n">
        <f aca="false">SUM(D65:D66)</f>
        <v>103510</v>
      </c>
      <c r="E67" s="3"/>
      <c r="F67" s="3"/>
      <c r="G67" s="2"/>
      <c r="H67" s="3"/>
      <c r="I67" s="3"/>
      <c r="J67" s="2"/>
      <c r="K67" s="3"/>
      <c r="L67" s="2"/>
      <c r="AME67" s="0"/>
      <c r="AMF67" s="0"/>
      <c r="AMG67" s="0"/>
      <c r="AMH67" s="0"/>
      <c r="AMI67" s="0"/>
      <c r="AMJ67" s="0"/>
    </row>
    <row collapsed="false" customFormat="false" customHeight="false" hidden="false" ht="15.65" outlineLevel="0" r="68">
      <c r="A68" s="1"/>
      <c r="B68" s="1" t="s">
        <v>70</v>
      </c>
      <c r="C68" s="3" t="n">
        <f aca="false">C26-C34-C64-C67</f>
        <v>31435</v>
      </c>
      <c r="D68" s="3" t="n">
        <f aca="false">D26-D34-D64-D67</f>
        <v>322220.5</v>
      </c>
      <c r="E68" s="3"/>
      <c r="F68" s="3"/>
      <c r="G68" s="3"/>
      <c r="H68" s="3"/>
      <c r="I68" s="3"/>
      <c r="J68" s="3"/>
      <c r="K68" s="3"/>
      <c r="L68" s="3"/>
    </row>
    <row collapsed="false" customFormat="false" customHeight="false" hidden="false" ht="12.8" outlineLevel="0" r="1048567"/>
    <row collapsed="false" customFormat="false" customHeight="false" hidden="false" ht="12.8" outlineLevel="0" r="1048568"/>
    <row collapsed="false" customFormat="false" customHeight="false" hidden="false" ht="12.8" outlineLevel="0" r="1048569"/>
    <row collapsed="false" customFormat="false" customHeight="false" hidden="false" ht="12.8" outlineLevel="0" r="1048570"/>
    <row collapsed="false" customFormat="false" customHeight="false" hidden="false" ht="12.8" outlineLevel="0" r="1048571"/>
    <row collapsed="false" customFormat="false" customHeight="false" hidden="false" ht="12.8" outlineLevel="0" r="1048572"/>
    <row collapsed="false" customFormat="false" customHeight="false" hidden="false" ht="12.8" outlineLevel="0" r="1048573"/>
    <row collapsed="false" customFormat="false" customHeight="false" hidden="false" ht="12.8" outlineLevel="0" r="1048574"/>
    <row collapsed="false" customFormat="false" customHeight="false" hidden="false" ht="12.8" outlineLevel="0" r="1048575"/>
    <row collapsed="false" customFormat="false" customHeight="false" hidden="false" ht="12.8" outlineLevel="0" r="1048576"/>
  </sheetData>
  <printOptions headings="false" gridLines="false" gridLinesSet="true" horizontalCentered="false" verticalCentered="false"/>
  <pageMargins left="0.7875" right="0.78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55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7" activeCellId="0" pane="topLeft" sqref="A7"/>
    </sheetView>
  </sheetViews>
  <sheetFormatPr defaultRowHeight="14.5"/>
  <cols>
    <col collapsed="false" hidden="false" max="1" min="1" style="0" width="23.1666666666667"/>
    <col collapsed="false" hidden="false" max="2" min="2" style="0" width="18.8333333333333"/>
    <col collapsed="false" hidden="false" max="1025" min="3" style="0" width="10.5296296296296"/>
  </cols>
  <sheetData>
    <row collapsed="false" customFormat="true" customHeight="false" hidden="false" ht="15.65" outlineLevel="0" r="1" s="1">
      <c r="B1" s="1" t="s">
        <v>71</v>
      </c>
      <c r="AMI1" s="0"/>
      <c r="AMJ1" s="0"/>
    </row>
    <row collapsed="false" customFormat="false" customHeight="false" hidden="false" ht="14.5" outlineLevel="0" r="2">
      <c r="B2" s="2"/>
    </row>
    <row collapsed="false" customFormat="false" customHeight="false" hidden="false" ht="15.65" outlineLevel="0" r="3">
      <c r="A3" s="0" t="s">
        <v>72</v>
      </c>
      <c r="B3" s="2" t="n">
        <v>150000</v>
      </c>
    </row>
    <row collapsed="false" customFormat="false" customHeight="false" hidden="false" ht="15.65" outlineLevel="0" r="4">
      <c r="A4" s="0" t="s">
        <v>73</v>
      </c>
      <c r="B4" s="2" t="n">
        <v>160000</v>
      </c>
    </row>
    <row collapsed="false" customFormat="false" customHeight="false" hidden="false" ht="15.65" outlineLevel="0" r="5">
      <c r="A5" s="0" t="s">
        <v>74</v>
      </c>
      <c r="B5" s="2" t="n">
        <v>100000</v>
      </c>
    </row>
    <row collapsed="false" customFormat="false" customHeight="false" hidden="false" ht="15.65" outlineLevel="0" r="6">
      <c r="A6" s="0" t="s">
        <v>75</v>
      </c>
      <c r="B6" s="2" t="n">
        <v>100000</v>
      </c>
    </row>
    <row collapsed="false" customFormat="false" customHeight="false" hidden="false" ht="12.8" outlineLevel="0" r="1048571"/>
    <row collapsed="false" customFormat="false" customHeight="false" hidden="false" ht="12.8" outlineLevel="0" r="1048572"/>
    <row collapsed="false" customFormat="false" customHeight="false" hidden="false" ht="12.8" outlineLevel="0" r="1048573"/>
    <row collapsed="false" customFormat="false" customHeight="false" hidden="false" ht="12.8" outlineLevel="0" r="1048574"/>
    <row collapsed="false" customFormat="false" customHeight="false" hidden="false" ht="12.8" outlineLevel="0" r="1048575"/>
    <row collapsed="false" customFormat="false" customHeight="false" hidden="false" ht="12.8" outlineLevel="0" r="1048576"/>
  </sheetData>
  <printOptions headings="false" gridLines="false" gridLinesSet="true" horizontalCentered="false" verticalCentered="false"/>
  <pageMargins left="0.7875" right="0.78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LibreOffice/4.1.3.2$Linux_X86_64 LibreOffice_project/410m0$Build-2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2013-02-25T20:46:15Z</dcterms:created>
  <dc:creator>Øyvind Moe</dc:creator>
  <cp:lastModifiedBy>Øyvind Moe</cp:lastModifiedBy>
  <dcterms:modified xsi:type="dcterms:W3CDTF">2013-03-06T09:03:31Z</dcterms:modified>
  <cp:revision>0</cp:revision>
</cp:coreProperties>
</file>